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<sst xmlns="http://schemas.openxmlformats.org/spreadsheetml/2006/main" count="53" uniqueCount="53">
  <si>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</si>
  <si>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EHV020</t>
  </si>
  <si>
    <t xml:space="preserve">m³</t>
  </si>
  <si>
    <t xml:space="preserve">Zuncho de hormigón armado.</t>
  </si>
  <si>
    <r>
      <rPr>
        <sz val="8.25"/>
        <color rgb="FF000000"/>
        <rFont val="Arial"/>
        <family val="2"/>
      </rPr>
      <t xml:space="preserve">Zuncho de apoyo de forjado de hormigón armado, realizado con hormigón HA-25/F/20/XC2 fabricado en central, y vertido con cubilote, y acero UNE-EN 10080 B 500 S, con una cuantía aproximada de 105 kg/m³; montaje y desmontaje del sistema de encofrado continuo con puntales, sopandas metálicas y superficie encofrante de madera tratada reforzada con varillas y perfiles. Incluso alambre de atar y separadores. El precio incluye la elaboración de la ferralla (corte, doblado y conformado de elementos) en taller industrial y el montaje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</si>
  <si>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</si>
  <si>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</si>
  <si>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</si>
  <si>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</si>
  <si>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</si>
  <si>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</si>
  <si>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</si>
  <si>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mt08eva020</t>
  </si>
  <si>
    <t xml:space="preserve">m²</t>
  </si>
  <si>
    <t xml:space="preserve">Sistema de encofrado recuperable para la ejecución de zunchos de hormigón armado, compuesto de: puntales metálicos telescópicos, sopandas metálicas y superficie encofrante de madera tratada reforzada con varillas y perfiles.</t>
  </si>
  <si>
    <t xml:space="preserve">mt07aco020c</t>
  </si>
  <si>
    <t xml:space="preserve">Ud</t>
  </si>
  <si>
    <t xml:space="preserve">Separador homologado para vigas.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</si>
  <si>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</si>
  <si>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</si>
  <si>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</si>
  <si>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</si>
  <si>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</si>
  <si>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</si>
  <si>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mt10haf010ctms</t>
  </si>
  <si>
    <t xml:space="preserve">m³</t>
  </si>
  <si>
    <t xml:space="preserve">Hormigón HA-25/F/20/XC2, fabricado en central.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</si>
  <si>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</si>
  <si>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</si>
  <si>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</si>
  <si>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</si>
  <si>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</si>
  <si>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</si>
  <si>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</si>
  <si>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</si>
  <si>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</si>
  <si>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</si>
  <si>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</si>
  <si>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</si>
  <si>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</si>
  <si>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</si>
  <si>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</si>
  <si>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</si>
  <si>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</si>
  <si>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</si>
  <si>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</si>
  <si>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</si>
  <si>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</si>
  <si>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</si>
  <si>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</si>
  <si>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</si>
  <si>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58,60€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</si>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</sst>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0.68" customWidth="1"/>
    <col min="4" max="4" width="7.65" customWidth="1"/>
    <col min="5" max="5" width="71.91" customWidth="1"/>
    <col min="6" max="6" width="14.11" customWidth="1"/>
    <col min="7" max="7" width="9.8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6.5</v>
      </c>
      <c r="G10" s="12">
        <v>48.5</v>
      </c>
      <c r="H10" s="12">
        <f ca="1">ROUND(INDIRECT(ADDRESS(ROW()+(0), COLUMN()+(-2), 1))*INDIRECT(ADDRESS(ROW()+(0), COLUMN()+(-1), 1)), 2)</f>
        <v>315.25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20</v>
      </c>
      <c r="G11" s="12">
        <v>0.09</v>
      </c>
      <c r="H11" s="12">
        <f ca="1">ROUND(INDIRECT(ADDRESS(ROW()+(0), COLUMN()+(-2), 1))*INDIRECT(ADDRESS(ROW()+(0), COLUMN()+(-1), 1)), 2)</f>
        <v>1.8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105</v>
      </c>
      <c r="G12" s="12">
        <v>1.6</v>
      </c>
      <c r="H12" s="12">
        <f ca="1">ROUND(INDIRECT(ADDRESS(ROW()+(0), COLUMN()+(-2), 1))*INDIRECT(ADDRESS(ROW()+(0), COLUMN()+(-1), 1)), 2)</f>
        <v>168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0.945</v>
      </c>
      <c r="G13" s="12">
        <v>1.5</v>
      </c>
      <c r="H13" s="12">
        <f ca="1">ROUND(INDIRECT(ADDRESS(ROW()+(0), COLUMN()+(-2), 1))*INDIRECT(ADDRESS(ROW()+(0), COLUMN()+(-1), 1)), 2)</f>
        <v>1.42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1.05</v>
      </c>
      <c r="G14" s="14">
        <v>92.2</v>
      </c>
      <c r="H14" s="14">
        <f ca="1">ROUND(INDIRECT(ADDRESS(ROW()+(0), COLUMN()+(-2), 1))*INDIRECT(ADDRESS(ROW()+(0), COLUMN()+(-1), 1)), 2)</f>
        <v>96.81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583.28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1">
        <v>2.943</v>
      </c>
      <c r="G17" s="12">
        <v>24.04</v>
      </c>
      <c r="H17" s="12">
        <f ca="1">ROUND(INDIRECT(ADDRESS(ROW()+(0), COLUMN()+(-2), 1))*INDIRECT(ADDRESS(ROW()+(0), COLUMN()+(-1), 1)), 2)</f>
        <v>70.75</v>
      </c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1">
        <v>2.943</v>
      </c>
      <c r="G18" s="12">
        <v>22.82</v>
      </c>
      <c r="H18" s="12">
        <f ca="1">ROUND(INDIRECT(ADDRESS(ROW()+(0), COLUMN()+(-2), 1))*INDIRECT(ADDRESS(ROW()+(0), COLUMN()+(-1), 1)), 2)</f>
        <v>67.16</v>
      </c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1.087</v>
      </c>
      <c r="G19" s="12">
        <v>24.04</v>
      </c>
      <c r="H19" s="12">
        <f ca="1">ROUND(INDIRECT(ADDRESS(ROW()+(0), COLUMN()+(-2), 1))*INDIRECT(ADDRESS(ROW()+(0), COLUMN()+(-1), 1)), 2)</f>
        <v>26.13</v>
      </c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1">
        <v>1.087</v>
      </c>
      <c r="G20" s="12">
        <v>22.82</v>
      </c>
      <c r="H20" s="12">
        <f ca="1">ROUND(INDIRECT(ADDRESS(ROW()+(0), COLUMN()+(-2), 1))*INDIRECT(ADDRESS(ROW()+(0), COLUMN()+(-1), 1)), 2)</f>
        <v>24.81</v>
      </c>
    </row>
    <row r="21" spans="1:8" ht="13.50" thickBot="1" customHeight="1">
      <c r="A21" s="1" t="s">
        <v>41</v>
      </c>
      <c r="B21" s="1"/>
      <c r="C21" s="1"/>
      <c r="D21" s="10" t="s">
        <v>42</v>
      </c>
      <c r="E21" s="1" t="s">
        <v>43</v>
      </c>
      <c r="F21" s="11">
        <v>0.419</v>
      </c>
      <c r="G21" s="12">
        <v>24.04</v>
      </c>
      <c r="H21" s="12">
        <f ca="1">ROUND(INDIRECT(ADDRESS(ROW()+(0), COLUMN()+(-2), 1))*INDIRECT(ADDRESS(ROW()+(0), COLUMN()+(-1), 1)), 2)</f>
        <v>10.07</v>
      </c>
    </row>
    <row r="22" spans="1:8" ht="13.50" thickBot="1" customHeight="1">
      <c r="A22" s="1" t="s">
        <v>44</v>
      </c>
      <c r="B22" s="1"/>
      <c r="C22" s="1"/>
      <c r="D22" s="10" t="s">
        <v>45</v>
      </c>
      <c r="E22" s="1" t="s">
        <v>46</v>
      </c>
      <c r="F22" s="13">
        <v>1.688</v>
      </c>
      <c r="G22" s="14">
        <v>22.82</v>
      </c>
      <c r="H22" s="14">
        <f ca="1">ROUND(INDIRECT(ADDRESS(ROW()+(0), COLUMN()+(-2), 1))*INDIRECT(ADDRESS(ROW()+(0), COLUMN()+(-1), 1)), 2)</f>
        <v>38.52</v>
      </c>
    </row>
    <row r="23" spans="1:8" ht="13.50" thickBot="1" customHeight="1">
      <c r="A23" s="15"/>
      <c r="B23" s="15"/>
      <c r="C23" s="15"/>
      <c r="D23" s="15"/>
      <c r="E23" s="15"/>
      <c r="F23" s="9" t="s">
        <v>47</v>
      </c>
      <c r="G23" s="9"/>
      <c r="H2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237.44</v>
      </c>
    </row>
    <row r="24" spans="1:8" ht="13.50" thickBot="1" customHeight="1">
      <c r="A24" s="15">
        <v>3</v>
      </c>
      <c r="B24" s="15"/>
      <c r="C24" s="15"/>
      <c r="D24" s="15"/>
      <c r="E24" s="18" t="s">
        <v>48</v>
      </c>
      <c r="F24" s="18"/>
      <c r="G24" s="15"/>
      <c r="H24" s="15"/>
    </row>
    <row r="25" spans="1:8" ht="13.50" thickBot="1" customHeight="1">
      <c r="A25" s="19"/>
      <c r="B25" s="19"/>
      <c r="C25" s="19"/>
      <c r="D25" s="20" t="s">
        <v>49</v>
      </c>
      <c r="E25" s="19" t="s">
        <v>50</v>
      </c>
      <c r="F25" s="13">
        <v>2</v>
      </c>
      <c r="G25" s="14">
        <f ca="1">ROUND(SUM(INDIRECT(ADDRESS(ROW()+(-2), COLUMN()+(1), 1)),INDIRECT(ADDRESS(ROW()+(-10), COLUMN()+(1), 1))), 2)</f>
        <v>820.72</v>
      </c>
      <c r="H25" s="14">
        <f ca="1">ROUND(INDIRECT(ADDRESS(ROW()+(0), COLUMN()+(-2), 1))*INDIRECT(ADDRESS(ROW()+(0), COLUMN()+(-1), 1))/100, 2)</f>
        <v>16.41</v>
      </c>
    </row>
    <row r="26" spans="1:8" ht="13.50" thickBot="1" customHeight="1">
      <c r="A26" s="21" t="s">
        <v>51</v>
      </c>
      <c r="B26" s="21"/>
      <c r="C26" s="21"/>
      <c r="D26" s="22"/>
      <c r="E26" s="23"/>
      <c r="F26" s="24" t="s">
        <v>52</v>
      </c>
      <c r="G26" s="25"/>
      <c r="H26" s="26">
        <f ca="1">ROUND(SUM(INDIRECT(ADDRESS(ROW()+(-1), COLUMN()+(0), 1)),INDIRECT(ADDRESS(ROW()+(-3), COLUMN()+(0), 1)),INDIRECT(ADDRESS(ROW()+(-11), COLUMN()+(0), 1))), 2)</f>
        <v>837.13</v>
      </c>
    </row>
  </sheetData>
  <mergeCells count="28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F15:G15"/>
    <mergeCell ref="A16:C16"/>
    <mergeCell ref="E16:F16"/>
    <mergeCell ref="A17:C17"/>
    <mergeCell ref="A18:C18"/>
    <mergeCell ref="A19:C19"/>
    <mergeCell ref="A20:C20"/>
    <mergeCell ref="A21:C21"/>
    <mergeCell ref="A22:C22"/>
    <mergeCell ref="A23:C23"/>
    <mergeCell ref="F23:G23"/>
    <mergeCell ref="A24:C24"/>
    <mergeCell ref="E24:F24"/>
    <mergeCell ref="A25:C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