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<sst xmlns="http://schemas.openxmlformats.org/spreadsheetml/2006/main" count="62" uniqueCount="62">
  <si>
    <t xml:space="preserve"/>
  </si>
  <si>
    <t xml:space="preserve">EHM010</t>
  </si>
  <si>
    <t xml:space="preserve">m³</t>
  </si>
  <si>
    <t xml:space="preserve">Muro de hormigón.</t>
  </si>
  <si>
    <r>
      <rPr>
        <sz val="8.25"/>
        <color rgb="FF000000"/>
        <rFont val="Arial"/>
        <family val="2"/>
      </rPr>
      <t xml:space="preserve">Muro de hormigón armado 2C, de hasta 3 m de altura, espesor 30 cm, superficie plana, realizado con hormigón HA-25/F/20/XC2 fabricado en central, y vertido con cubilote, y acero UNE-EN 10080 B 500 S, con una cuantía aproximada de 50 kg/m³, ejecutado en condiciones complejas; montaje y desmontaje de sistema de encofrado con acabado tipo industrial para revestir, realizado con paneles metálicos modulares, amortizables en 150 usos. Incluso alambre de atar, separadores, pasamuros para paso de los tensores y líquido desencofrante, para evitar la adherencia del hormigón al encofrado. El precio incluye la elaboración y el montaje de la ferralla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</si>
  <si>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</si>
  <si>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</si>
  <si>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</si>
  <si>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</si>
  <si>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</si>
  <si>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</si>
  <si>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</si>
  <si>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mt08eme070a</t>
  </si>
  <si>
    <t xml:space="preserve">m²</t>
  </si>
  <si>
    <t xml:space="preserve">Paneles metálicos modulares, para encofrar muros de hormigón de hasta 3 m de altura.</t>
  </si>
  <si>
    <t xml:space="preserve">mt08eme075j</t>
  </si>
  <si>
    <t xml:space="preserve">Ud</t>
  </si>
  <si>
    <t xml:space="preserve">Estructura soporte de sistema de encofrado vertical, para muros de hormigón a dos caras, de hasta 3 m de altura, formada por tornapuntas metálicos para estabilización y aplomado de la superficie encofrante.</t>
  </si>
  <si>
    <t xml:space="preserve">mt08dba010b</t>
  </si>
  <si>
    <t xml:space="preserve">l</t>
  </si>
  <si>
    <t xml:space="preserve">Agente desmoldeante, a base de aceites especiales, emulsionable en agua, para encofrados metálicos, fenólicos o de madera.</t>
  </si>
  <si>
    <t xml:space="preserve">mt08var204</t>
  </si>
  <si>
    <t xml:space="preserve">Ud</t>
  </si>
  <si>
    <t xml:space="preserve">Pasamuros de PVC para paso de los tensores del encofrado, de varios diámetros y longitudes.</t>
  </si>
  <si>
    <t xml:space="preserve">mt07aco020d</t>
  </si>
  <si>
    <t xml:space="preserve">Ud</t>
  </si>
  <si>
    <t xml:space="preserve">Separador homologado para muros.</t>
  </si>
  <si>
    <t xml:space="preserve">mt07aco010g</t>
  </si>
  <si>
    <t xml:space="preserve">kg</t>
  </si>
  <si>
    <t xml:space="preserve">Acero en barras corrugadas, UNE-EN 10080 B 500 S, suministrado en obra en barras sin elaborar, de varios diámetros.</t>
  </si>
  <si>
    <t xml:space="preserve">mt08var050</t>
  </si>
  <si>
    <t xml:space="preserve">kg</t>
  </si>
  <si>
    <t xml:space="preserve">Alambre galvanizado para atar, de 1,30 mm de diámetro.</t>
  </si>
  <si>
    <t xml:space="preserve">mt10haf010ctms</t>
  </si>
  <si>
    <t xml:space="preserve">m³</t>
  </si>
  <si>
    <t xml:space="preserve">Hormigón HA-25/F/20/XC2, fabricado en central.</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</si>
  <si>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</si>
  <si>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</si>
  <si>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</si>
  <si>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</si>
  <si>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</si>
  <si>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</si>
  <si>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</si>
  <si>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</si>
  <si>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</si>
  <si>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</si>
  <si>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</si>
  <si>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</si>
  <si>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</si>
  <si>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</si>
  <si>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</si>
  <si>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</si>
  <si>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</si>
  <si>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</si>
  <si>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</si>
  <si>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</si>
  <si>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</si>
  <si>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</si>
  <si>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</si>
  <si>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</si>
  <si>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14,24€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</si>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</sst>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72.93"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0.044</v>
      </c>
      <c r="F10" s="12">
        <v>200</v>
      </c>
      <c r="G10" s="12">
        <f ca="1">ROUND(INDIRECT(ADDRESS(ROW()+(0), COLUMN()+(-2), 1))*INDIRECT(ADDRESS(ROW()+(0), COLUMN()+(-1), 1)), 2)</f>
        <v>8.8</v>
      </c>
    </row>
    <row r="11" spans="1:7" ht="34.50" thickBot="1" customHeight="1">
      <c r="A11" s="1" t="s">
        <v>15</v>
      </c>
      <c r="B11" s="1"/>
      <c r="C11" s="10" t="s">
        <v>16</v>
      </c>
      <c r="D11" s="1" t="s">
        <v>17</v>
      </c>
      <c r="E11" s="11">
        <v>0.044</v>
      </c>
      <c r="F11" s="12">
        <v>275</v>
      </c>
      <c r="G11" s="12">
        <f ca="1">ROUND(INDIRECT(ADDRESS(ROW()+(0), COLUMN()+(-2), 1))*INDIRECT(ADDRESS(ROW()+(0), COLUMN()+(-1), 1)), 2)</f>
        <v>12.1</v>
      </c>
    </row>
    <row r="12" spans="1:7" ht="24.00" thickBot="1" customHeight="1">
      <c r="A12" s="1" t="s">
        <v>18</v>
      </c>
      <c r="B12" s="1"/>
      <c r="C12" s="10" t="s">
        <v>19</v>
      </c>
      <c r="D12" s="1" t="s">
        <v>20</v>
      </c>
      <c r="E12" s="11">
        <v>0.2</v>
      </c>
      <c r="F12" s="12">
        <v>1.8</v>
      </c>
      <c r="G12" s="12">
        <f ca="1">ROUND(INDIRECT(ADDRESS(ROW()+(0), COLUMN()+(-2), 1))*INDIRECT(ADDRESS(ROW()+(0), COLUMN()+(-1), 1)), 2)</f>
        <v>0.36</v>
      </c>
    </row>
    <row r="13" spans="1:7" ht="24.00" thickBot="1" customHeight="1">
      <c r="A13" s="1" t="s">
        <v>21</v>
      </c>
      <c r="B13" s="1"/>
      <c r="C13" s="10" t="s">
        <v>22</v>
      </c>
      <c r="D13" s="1" t="s">
        <v>23</v>
      </c>
      <c r="E13" s="11">
        <v>2.667</v>
      </c>
      <c r="F13" s="12">
        <v>1.35</v>
      </c>
      <c r="G13" s="12">
        <f ca="1">ROUND(INDIRECT(ADDRESS(ROW()+(0), COLUMN()+(-2), 1))*INDIRECT(ADDRESS(ROW()+(0), COLUMN()+(-1), 1)), 2)</f>
        <v>3.6</v>
      </c>
    </row>
    <row r="14" spans="1:7" ht="13.50" thickBot="1" customHeight="1">
      <c r="A14" s="1" t="s">
        <v>24</v>
      </c>
      <c r="B14" s="1"/>
      <c r="C14" s="10" t="s">
        <v>25</v>
      </c>
      <c r="D14" s="1" t="s">
        <v>26</v>
      </c>
      <c r="E14" s="11">
        <v>8</v>
      </c>
      <c r="F14" s="12">
        <v>0.06</v>
      </c>
      <c r="G14" s="12">
        <f ca="1">ROUND(INDIRECT(ADDRESS(ROW()+(0), COLUMN()+(-2), 1))*INDIRECT(ADDRESS(ROW()+(0), COLUMN()+(-1), 1)), 2)</f>
        <v>0.48</v>
      </c>
    </row>
    <row r="15" spans="1:7" ht="24.00" thickBot="1" customHeight="1">
      <c r="A15" s="1" t="s">
        <v>27</v>
      </c>
      <c r="B15" s="1"/>
      <c r="C15" s="10" t="s">
        <v>28</v>
      </c>
      <c r="D15" s="1" t="s">
        <v>29</v>
      </c>
      <c r="E15" s="11">
        <v>51</v>
      </c>
      <c r="F15" s="12">
        <v>1.22</v>
      </c>
      <c r="G15" s="12">
        <f ca="1">ROUND(INDIRECT(ADDRESS(ROW()+(0), COLUMN()+(-2), 1))*INDIRECT(ADDRESS(ROW()+(0), COLUMN()+(-1), 1)), 2)</f>
        <v>62.22</v>
      </c>
    </row>
    <row r="16" spans="1:7" ht="13.50" thickBot="1" customHeight="1">
      <c r="A16" s="1" t="s">
        <v>30</v>
      </c>
      <c r="B16" s="1"/>
      <c r="C16" s="10" t="s">
        <v>31</v>
      </c>
      <c r="D16" s="1" t="s">
        <v>32</v>
      </c>
      <c r="E16" s="11">
        <v>0.65</v>
      </c>
      <c r="F16" s="12">
        <v>1.5</v>
      </c>
      <c r="G16" s="12">
        <f ca="1">ROUND(INDIRECT(ADDRESS(ROW()+(0), COLUMN()+(-2), 1))*INDIRECT(ADDRESS(ROW()+(0), COLUMN()+(-1), 1)), 2)</f>
        <v>0.98</v>
      </c>
    </row>
    <row r="17" spans="1:7" ht="13.50" thickBot="1" customHeight="1">
      <c r="A17" s="1" t="s">
        <v>33</v>
      </c>
      <c r="B17" s="1"/>
      <c r="C17" s="10" t="s">
        <v>34</v>
      </c>
      <c r="D17" s="1" t="s">
        <v>35</v>
      </c>
      <c r="E17" s="13">
        <v>1.05</v>
      </c>
      <c r="F17" s="14">
        <v>92.2</v>
      </c>
      <c r="G17" s="14">
        <f ca="1">ROUND(INDIRECT(ADDRESS(ROW()+(0), COLUMN()+(-2), 1))*INDIRECT(ADDRESS(ROW()+(0), COLUMN()+(-1), 1)), 2)</f>
        <v>96.81</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185.35</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2.033</v>
      </c>
      <c r="F20" s="12">
        <v>24.04</v>
      </c>
      <c r="G20" s="12">
        <f ca="1">ROUND(INDIRECT(ADDRESS(ROW()+(0), COLUMN()+(-2), 1))*INDIRECT(ADDRESS(ROW()+(0), COLUMN()+(-1), 1)), 2)</f>
        <v>48.87</v>
      </c>
    </row>
    <row r="21" spans="1:7" ht="13.50" thickBot="1" customHeight="1">
      <c r="A21" s="1" t="s">
        <v>41</v>
      </c>
      <c r="B21" s="1"/>
      <c r="C21" s="10" t="s">
        <v>42</v>
      </c>
      <c r="D21" s="1" t="s">
        <v>43</v>
      </c>
      <c r="E21" s="11">
        <v>2.218</v>
      </c>
      <c r="F21" s="12">
        <v>22.82</v>
      </c>
      <c r="G21" s="12">
        <f ca="1">ROUND(INDIRECT(ADDRESS(ROW()+(0), COLUMN()+(-2), 1))*INDIRECT(ADDRESS(ROW()+(0), COLUMN()+(-1), 1)), 2)</f>
        <v>50.61</v>
      </c>
    </row>
    <row r="22" spans="1:7" ht="13.50" thickBot="1" customHeight="1">
      <c r="A22" s="1" t="s">
        <v>44</v>
      </c>
      <c r="B22" s="1"/>
      <c r="C22" s="10" t="s">
        <v>45</v>
      </c>
      <c r="D22" s="1" t="s">
        <v>46</v>
      </c>
      <c r="E22" s="11">
        <v>0.542</v>
      </c>
      <c r="F22" s="12">
        <v>24.04</v>
      </c>
      <c r="G22" s="12">
        <f ca="1">ROUND(INDIRECT(ADDRESS(ROW()+(0), COLUMN()+(-2), 1))*INDIRECT(ADDRESS(ROW()+(0), COLUMN()+(-1), 1)), 2)</f>
        <v>13.03</v>
      </c>
    </row>
    <row r="23" spans="1:7" ht="13.50" thickBot="1" customHeight="1">
      <c r="A23" s="1" t="s">
        <v>47</v>
      </c>
      <c r="B23" s="1"/>
      <c r="C23" s="10" t="s">
        <v>48</v>
      </c>
      <c r="D23" s="1" t="s">
        <v>49</v>
      </c>
      <c r="E23" s="11">
        <v>0.69</v>
      </c>
      <c r="F23" s="12">
        <v>22.82</v>
      </c>
      <c r="G23" s="12">
        <f ca="1">ROUND(INDIRECT(ADDRESS(ROW()+(0), COLUMN()+(-2), 1))*INDIRECT(ADDRESS(ROW()+(0), COLUMN()+(-1), 1)), 2)</f>
        <v>15.75</v>
      </c>
    </row>
    <row r="24" spans="1:7" ht="13.50" thickBot="1" customHeight="1">
      <c r="A24" s="1" t="s">
        <v>50</v>
      </c>
      <c r="B24" s="1"/>
      <c r="C24" s="10" t="s">
        <v>51</v>
      </c>
      <c r="D24" s="1" t="s">
        <v>52</v>
      </c>
      <c r="E24" s="11">
        <v>0.308</v>
      </c>
      <c r="F24" s="12">
        <v>24.04</v>
      </c>
      <c r="G24" s="12">
        <f ca="1">ROUND(INDIRECT(ADDRESS(ROW()+(0), COLUMN()+(-2), 1))*INDIRECT(ADDRESS(ROW()+(0), COLUMN()+(-1), 1)), 2)</f>
        <v>7.4</v>
      </c>
    </row>
    <row r="25" spans="1:7" ht="13.50" thickBot="1" customHeight="1">
      <c r="A25" s="1" t="s">
        <v>53</v>
      </c>
      <c r="B25" s="1"/>
      <c r="C25" s="10" t="s">
        <v>54</v>
      </c>
      <c r="D25" s="1" t="s">
        <v>55</v>
      </c>
      <c r="E25" s="13">
        <v>1.232</v>
      </c>
      <c r="F25" s="14">
        <v>22.82</v>
      </c>
      <c r="G25" s="14">
        <f ca="1">ROUND(INDIRECT(ADDRESS(ROW()+(0), COLUMN()+(-2), 1))*INDIRECT(ADDRESS(ROW()+(0), COLUMN()+(-1), 1)), 2)</f>
        <v>28.11</v>
      </c>
    </row>
    <row r="26" spans="1:7" ht="13.50" thickBot="1" customHeight="1">
      <c r="A26" s="15"/>
      <c r="B26" s="15"/>
      <c r="C26" s="15"/>
      <c r="D26" s="15"/>
      <c r="E26" s="9" t="s">
        <v>56</v>
      </c>
      <c r="F26" s="9"/>
      <c r="G26" s="17">
        <f ca="1">ROUND(SUM(INDIRECT(ADDRESS(ROW()+(-1), COLUMN()+(0), 1)),INDIRECT(ADDRESS(ROW()+(-2), COLUMN()+(0), 1)),INDIRECT(ADDRESS(ROW()+(-3), COLUMN()+(0), 1)),INDIRECT(ADDRESS(ROW()+(-4), COLUMN()+(0), 1)),INDIRECT(ADDRESS(ROW()+(-5), COLUMN()+(0), 1)),INDIRECT(ADDRESS(ROW()+(-6), COLUMN()+(0), 1))), 2)</f>
        <v>163.77</v>
      </c>
    </row>
    <row r="27" spans="1:7" ht="13.50" thickBot="1" customHeight="1">
      <c r="A27" s="15">
        <v>3</v>
      </c>
      <c r="B27" s="15"/>
      <c r="C27" s="15"/>
      <c r="D27" s="18" t="s">
        <v>57</v>
      </c>
      <c r="E27" s="18"/>
      <c r="F27" s="15"/>
      <c r="G27" s="15"/>
    </row>
    <row r="28" spans="1:7" ht="13.50" thickBot="1" customHeight="1">
      <c r="A28" s="19"/>
      <c r="B28" s="19"/>
      <c r="C28" s="20" t="s">
        <v>58</v>
      </c>
      <c r="D28" s="19" t="s">
        <v>59</v>
      </c>
      <c r="E28" s="13">
        <v>2</v>
      </c>
      <c r="F28" s="14">
        <f ca="1">ROUND(SUM(INDIRECT(ADDRESS(ROW()+(-2), COLUMN()+(1), 1)),INDIRECT(ADDRESS(ROW()+(-10), COLUMN()+(1), 1))), 2)</f>
        <v>349.12</v>
      </c>
      <c r="G28" s="14">
        <f ca="1">ROUND(INDIRECT(ADDRESS(ROW()+(0), COLUMN()+(-2), 1))*INDIRECT(ADDRESS(ROW()+(0), COLUMN()+(-1), 1))/100, 2)</f>
        <v>6.98</v>
      </c>
    </row>
    <row r="29" spans="1:7" ht="13.50" thickBot="1" customHeight="1">
      <c r="A29" s="21" t="s">
        <v>60</v>
      </c>
      <c r="B29" s="21"/>
      <c r="C29" s="22"/>
      <c r="D29" s="23"/>
      <c r="E29" s="24" t="s">
        <v>61</v>
      </c>
      <c r="F29" s="25"/>
      <c r="G29" s="26">
        <f ca="1">ROUND(SUM(INDIRECT(ADDRESS(ROW()+(-1), COLUMN()+(0), 1)),INDIRECT(ADDRESS(ROW()+(-3), COLUMN()+(0), 1)),INDIRECT(ADDRESS(ROW()+(-11), COLUMN()+(0), 1))), 2)</f>
        <v>356.1</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A24:B24"/>
    <mergeCell ref="A25:B25"/>
    <mergeCell ref="A26:B26"/>
    <mergeCell ref="E26:F26"/>
    <mergeCell ref="A27:B27"/>
    <mergeCell ref="D27:E27"/>
    <mergeCell ref="A28:B28"/>
    <mergeCell ref="A29:D29"/>
    <mergeCell ref="E29:F29"/>
  </mergeCells>
  <pageMargins left="0.147638" right="0.147638" top="0.206693" bottom="0.206693" header="0.0" footer="0.0"/>
  <pageSetup paperSize="9" orientation="portrait"/>
  <rowBreaks count="0" manualBreakCount="0">
    </rowBreaks>
</worksheet>
</file>