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<sst xmlns="http://schemas.openxmlformats.org/spreadsheetml/2006/main" count="44" uniqueCount="44">
  <si>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</si>
  <si>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CEM010</t>
  </si>
  <si>
    <t xml:space="preserve">m³</t>
  </si>
  <si>
    <t xml:space="preserve">Encepado de grupo de micropilotes.</t>
  </si>
  <si>
    <r>
      <rPr>
        <sz val="8.25"/>
        <color rgb="FF000000"/>
        <rFont val="Arial"/>
        <family val="2"/>
      </rPr>
      <t xml:space="preserve">Encepado de hormigón armado, agrupando cabezas de micropilotes descabezados, realizado con hormigón HA-25/F/20/XC2 fabricado en central, y vertido desde camión, y acero UNE-EN 10080 B 500 S, con una cuantía aproximada de 80 kg/m³, correspondiente al conjunto de armaduras propias, de espera de los elementos de atado y centrado de cargas a que haya lugar, y de espera del pilar al que sirve de base para transmitir las cargas al micropilotaje. Incluso alambre de atar y separadores. El precio incluye la elaboración de la ferralla (corte, doblado y conformado de elementos) en taller industrial y el montaje en el lugar definitivo de su colocación en obra, pero no incluye el encofrado.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</si>
  <si>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</si>
  <si>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</si>
  <si>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</si>
  <si>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</si>
  <si>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</si>
  <si>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</si>
  <si>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</si>
  <si>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mt07aco020a</t>
  </si>
  <si>
    <t xml:space="preserve">Ud</t>
  </si>
  <si>
    <t xml:space="preserve">Separador homologado para cimentaciones.</t>
  </si>
  <si>
    <t xml:space="preserve">mt07aco010c</t>
  </si>
  <si>
    <t xml:space="preserve">kg</t>
  </si>
  <si>
    <t xml:space="preserve">Ferralla elaborada en taller industrial con acero en barras corrugadas, UNE-EN 10080 B 500 S, de varios diámetros.</t>
  </si>
  <si>
    <t xml:space="preserve">mt08var050</t>
  </si>
  <si>
    <t xml:space="preserve">kg</t>
  </si>
  <si>
    <t xml:space="preserve">Alambre galvanizado para atar, de 1,30 mm de diámetro.</t>
  </si>
  <si>
    <t xml:space="preserve">mt10haf010ctms</t>
  </si>
  <si>
    <t xml:space="preserve">m³</t>
  </si>
  <si>
    <t xml:space="preserve">Hormigón HA-25/F/20/XC2, fabricado en central.</t>
  </si>
  <si>
    <t xml:space="preserve">Subtotal materiales:</t>
  </si>
  <si>
    <t xml:space="preserve">Mano de obra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</si>
  <si>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</si>
  <si>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</si>
  <si>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</si>
  <si>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</si>
  <si>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</si>
  <si>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Ayudante ferrallista.</t>
  </si>
  <si>
    <t xml:space="preserve">mo045</t>
  </si>
  <si>
    <t xml:space="preserve">h</t>
  </si>
  <si>
    <t xml:space="preserve">Oficial 1ª estructurista, en trabajos de puesta en obra del hormigón.</t>
  </si>
  <si>
    <t xml:space="preserve">mo092</t>
  </si>
  <si>
    <t xml:space="preserve">h</t>
  </si>
  <si>
    <t xml:space="preserve">Ayudante estructurista, en trabajos de puesta en obra del hormigón.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</si>
  <si>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</si>
  <si>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</si>
  <si>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</si>
  <si>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</si>
  <si>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2,80€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</si>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</sst>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7.82" customWidth="1"/>
    <col min="4" max="4" width="71.91" customWidth="1"/>
    <col min="5" max="5" width="14.11" customWidth="1"/>
    <col min="6" max="6" width="9.86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8</v>
      </c>
      <c r="F10" s="12">
        <v>0.15</v>
      </c>
      <c r="G10" s="12">
        <f ca="1">ROUND(INDIRECT(ADDRESS(ROW()+(0), COLUMN()+(-2), 1))*INDIRECT(ADDRESS(ROW()+(0), COLUMN()+(-1), 1)), 2)</f>
        <v>1.2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80</v>
      </c>
      <c r="F11" s="12">
        <v>1.6</v>
      </c>
      <c r="G11" s="12">
        <f ca="1">ROUND(INDIRECT(ADDRESS(ROW()+(0), COLUMN()+(-2), 1))*INDIRECT(ADDRESS(ROW()+(0), COLUMN()+(-1), 1)), 2)</f>
        <v>128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0.56</v>
      </c>
      <c r="F12" s="12">
        <v>1.5</v>
      </c>
      <c r="G12" s="12">
        <f ca="1">ROUND(INDIRECT(ADDRESS(ROW()+(0), COLUMN()+(-2), 1))*INDIRECT(ADDRESS(ROW()+(0), COLUMN()+(-1), 1)), 2)</f>
        <v>0.84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3">
        <v>1.05</v>
      </c>
      <c r="F13" s="14">
        <v>92.2</v>
      </c>
      <c r="G13" s="14">
        <f ca="1">ROUND(INDIRECT(ADDRESS(ROW()+(0), COLUMN()+(-2), 1))*INDIRECT(ADDRESS(ROW()+(0), COLUMN()+(-1), 1)), 2)</f>
        <v>96.81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226.85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0.601</v>
      </c>
      <c r="F16" s="12">
        <v>24.04</v>
      </c>
      <c r="G16" s="12">
        <f ca="1">ROUND(INDIRECT(ADDRESS(ROW()+(0), COLUMN()+(-2), 1))*INDIRECT(ADDRESS(ROW()+(0), COLUMN()+(-1), 1)), 2)</f>
        <v>14.45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0.701</v>
      </c>
      <c r="F17" s="12">
        <v>22.82</v>
      </c>
      <c r="G17" s="12">
        <f ca="1">ROUND(INDIRECT(ADDRESS(ROW()+(0), COLUMN()+(-2), 1))*INDIRECT(ADDRESS(ROW()+(0), COLUMN()+(-1), 1)), 2)</f>
        <v>16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1">
        <v>0.15</v>
      </c>
      <c r="F18" s="12">
        <v>24.04</v>
      </c>
      <c r="G18" s="12">
        <f ca="1">ROUND(INDIRECT(ADDRESS(ROW()+(0), COLUMN()+(-2), 1))*INDIRECT(ADDRESS(ROW()+(0), COLUMN()+(-1), 1)), 2)</f>
        <v>3.61</v>
      </c>
    </row>
    <row r="19" spans="1:7" ht="13.50" thickBot="1" customHeight="1">
      <c r="A19" s="1" t="s">
        <v>35</v>
      </c>
      <c r="B19" s="1"/>
      <c r="C19" s="10" t="s">
        <v>36</v>
      </c>
      <c r="D19" s="1" t="s">
        <v>37</v>
      </c>
      <c r="E19" s="13">
        <v>0.601</v>
      </c>
      <c r="F19" s="14">
        <v>22.82</v>
      </c>
      <c r="G19" s="14">
        <f ca="1">ROUND(INDIRECT(ADDRESS(ROW()+(0), COLUMN()+(-2), 1))*INDIRECT(ADDRESS(ROW()+(0), COLUMN()+(-1), 1)), 2)</f>
        <v>13.71</v>
      </c>
    </row>
    <row r="20" spans="1:7" ht="13.50" thickBot="1" customHeight="1">
      <c r="A20" s="15"/>
      <c r="B20" s="15"/>
      <c r="C20" s="15"/>
      <c r="D20" s="15"/>
      <c r="E20" s="9" t="s">
        <v>38</v>
      </c>
      <c r="F20" s="9"/>
      <c r="G20" s="17">
        <f ca="1">ROUND(SUM(INDIRECT(ADDRESS(ROW()+(-1), COLUMN()+(0), 1)),INDIRECT(ADDRESS(ROW()+(-2), COLUMN()+(0), 1)),INDIRECT(ADDRESS(ROW()+(-3), COLUMN()+(0), 1)),INDIRECT(ADDRESS(ROW()+(-4), COLUMN()+(0), 1))), 2)</f>
        <v>47.77</v>
      </c>
    </row>
    <row r="21" spans="1:7" ht="13.50" thickBot="1" customHeight="1">
      <c r="A21" s="15">
        <v>3</v>
      </c>
      <c r="B21" s="15"/>
      <c r="C21" s="15"/>
      <c r="D21" s="18" t="s">
        <v>39</v>
      </c>
      <c r="E21" s="18"/>
      <c r="F21" s="15"/>
      <c r="G21" s="15"/>
    </row>
    <row r="22" spans="1:7" ht="13.50" thickBot="1" customHeight="1">
      <c r="A22" s="19"/>
      <c r="B22" s="19"/>
      <c r="C22" s="20" t="s">
        <v>40</v>
      </c>
      <c r="D22" s="19" t="s">
        <v>41</v>
      </c>
      <c r="E22" s="13">
        <v>2</v>
      </c>
      <c r="F22" s="14">
        <f ca="1">ROUND(SUM(INDIRECT(ADDRESS(ROW()+(-2), COLUMN()+(1), 1)),INDIRECT(ADDRESS(ROW()+(-8), COLUMN()+(1), 1))), 2)</f>
        <v>274.62</v>
      </c>
      <c r="G22" s="14">
        <f ca="1">ROUND(INDIRECT(ADDRESS(ROW()+(0), COLUMN()+(-2), 1))*INDIRECT(ADDRESS(ROW()+(0), COLUMN()+(-1), 1))/100, 2)</f>
        <v>5.49</v>
      </c>
    </row>
    <row r="23" spans="1:7" ht="13.50" thickBot="1" customHeight="1">
      <c r="A23" s="21" t="s">
        <v>42</v>
      </c>
      <c r="B23" s="21"/>
      <c r="C23" s="22"/>
      <c r="D23" s="23"/>
      <c r="E23" s="24" t="s">
        <v>43</v>
      </c>
      <c r="F23" s="25"/>
      <c r="G23" s="26">
        <f ca="1">ROUND(SUM(INDIRECT(ADDRESS(ROW()+(-1), COLUMN()+(0), 1)),INDIRECT(ADDRESS(ROW()+(-3), COLUMN()+(0), 1)),INDIRECT(ADDRESS(ROW()+(-9), COLUMN()+(0), 1))), 2)</f>
        <v>280.11</v>
      </c>
    </row>
  </sheetData>
  <mergeCells count="25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A19:B19"/>
    <mergeCell ref="A20:B20"/>
    <mergeCell ref="E20:F20"/>
    <mergeCell ref="A21:B21"/>
    <mergeCell ref="D21:E21"/>
    <mergeCell ref="A22:B22"/>
    <mergeCell ref="A23:D23"/>
    <mergeCell ref="E23:F23"/>
  </mergeCells>
  <pageMargins left="0.147638" right="0.147638" top="0.206693" bottom="0.206693" header="0.0" footer="0.0"/>
  <pageSetup paperSize="9" orientation="portrait"/>
  <rowBreaks count="0" manualBreakCount="0">
    </rowBreaks>
</worksheet>
</file>