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<sst xmlns="http://schemas.openxmlformats.org/spreadsheetml/2006/main" count="56" uniqueCount="56">
  <si>
    <t xml:space="preserve"/>
  </si>
  <si>
    <t xml:space="preserve">FDA006</t>
  </si>
  <si>
    <t xml:space="preserve">m</t>
  </si>
  <si>
    <t xml:space="preserve">Antepecho de hormigón armado.</t>
  </si>
  <si>
    <r>
      <rPr>
        <sz val="8.25"/>
        <color rgb="FF000000"/>
        <rFont val="Arial"/>
        <family val="2"/>
      </rPr>
      <t xml:space="preserve">Antepecho de hormigón armado, de 1,25 m de alto y 0,2 m de ancho, realizado con hormigón HA-25/F/20/XC2 fabricado en central, y vertido con cubilote, y acero UNE-EN 10080 B 500 S, con una cuantía aproximada de 45 kg/m, montaje y desmontaje de sistema de encofrado metálico en las dos caras del muro. Incluso líquido desencofrante, para evitar la adherencia del hormigón al encofrado. El precio incluye la elaboración y el montaje de la ferralla en el lugar definitivo de su colocación en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</si>
  <si>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</si>
  <si>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</si>
  <si>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</si>
  <si>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</si>
  <si>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</si>
  <si>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</si>
  <si>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</si>
  <si>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mt08eme040</t>
  </si>
  <si>
    <t xml:space="preserve">m²</t>
  </si>
  <si>
    <t xml:space="preserve">Paneles metálicos de varias dimensiones, para encofrar elementos de hormigón.</t>
  </si>
  <si>
    <t xml:space="preserve">mt08dba010b</t>
  </si>
  <si>
    <t xml:space="preserve">l</t>
  </si>
  <si>
    <t xml:space="preserve">Agente desmoldeante, a base de aceites especiales, emulsionable en agua, para encofrados metálicos, fenólicos o de madera.</t>
  </si>
  <si>
    <t xml:space="preserve">mt07aco020d</t>
  </si>
  <si>
    <t xml:space="preserve">Ud</t>
  </si>
  <si>
    <t xml:space="preserve">Separador homologado para muros.</t>
  </si>
  <si>
    <t xml:space="preserve">mt07aco010g</t>
  </si>
  <si>
    <t xml:space="preserve">kg</t>
  </si>
  <si>
    <t xml:space="preserve">Acero en barras corrugadas, UNE-EN 10080 B 500 S, suministrado en obra en barras sin elaborar, de varios diámetros.</t>
  </si>
  <si>
    <t xml:space="preserve">mt08var050</t>
  </si>
  <si>
    <t xml:space="preserve">kg</t>
  </si>
  <si>
    <t xml:space="preserve">Alambre galvanizado para atar, de 1,30 mm de diámetro.</t>
  </si>
  <si>
    <t xml:space="preserve">mt10haf010ctms</t>
  </si>
  <si>
    <t xml:space="preserve">m³</t>
  </si>
  <si>
    <t xml:space="preserve">Hormigón HA-25/F/20/XC2, fabricado en central.</t>
  </si>
  <si>
    <t xml:space="preserve">Subtotal materiales:</t>
  </si>
  <si>
    <t xml:space="preserve">Mano de 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</si>
  <si>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</si>
  <si>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</si>
  <si>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</si>
  <si>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</si>
  <si>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</si>
  <si>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Ayudante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</si>
  <si>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</si>
  <si>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</si>
  <si>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</si>
  <si>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</si>
  <si>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</si>
  <si>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Ayudante ferrallista.</t>
  </si>
  <si>
    <t xml:space="preserve">mo045</t>
  </si>
  <si>
    <t xml:space="preserve">h</t>
  </si>
  <si>
    <t xml:space="preserve">Oficial 1ª estructurista, en trabajos de puesta en obra del hormigón.</t>
  </si>
  <si>
    <t xml:space="preserve">mo092</t>
  </si>
  <si>
    <t xml:space="preserve">h</t>
  </si>
  <si>
    <t xml:space="preserve">Ayudante estructurista, en trabajos de puesta en obra del hormigón.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</si>
  <si>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</si>
  <si>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</si>
  <si>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</si>
  <si>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</si>
  <si>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5,76€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</si>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</sst>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1.36" customWidth="1"/>
    <col min="4" max="4" width="7.65" customWidth="1"/>
    <col min="5" max="5" width="72.93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0.017</v>
      </c>
      <c r="G10" s="12">
        <v>52</v>
      </c>
      <c r="H10" s="12">
        <f ca="1">ROUND(INDIRECT(ADDRESS(ROW()+(0), COLUMN()+(-2), 1))*INDIRECT(ADDRESS(ROW()+(0), COLUMN()+(-1), 1)), 2)</f>
        <v>0.88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0.075</v>
      </c>
      <c r="G11" s="12">
        <v>1.8</v>
      </c>
      <c r="H11" s="12">
        <f ca="1">ROUND(INDIRECT(ADDRESS(ROW()+(0), COLUMN()+(-2), 1))*INDIRECT(ADDRESS(ROW()+(0), COLUMN()+(-1), 1)), 2)</f>
        <v>0.14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7</v>
      </c>
      <c r="G12" s="12">
        <v>0.06</v>
      </c>
      <c r="H12" s="12">
        <f ca="1">ROUND(INDIRECT(ADDRESS(ROW()+(0), COLUMN()+(-2), 1))*INDIRECT(ADDRESS(ROW()+(0), COLUMN()+(-1), 1)), 2)</f>
        <v>0.42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45.9</v>
      </c>
      <c r="G13" s="12">
        <v>1.22</v>
      </c>
      <c r="H13" s="12">
        <f ca="1">ROUND(INDIRECT(ADDRESS(ROW()+(0), COLUMN()+(-2), 1))*INDIRECT(ADDRESS(ROW()+(0), COLUMN()+(-1), 1)), 2)</f>
        <v>56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0.585</v>
      </c>
      <c r="G14" s="12">
        <v>1.5</v>
      </c>
      <c r="H14" s="12">
        <f ca="1">ROUND(INDIRECT(ADDRESS(ROW()+(0), COLUMN()+(-2), 1))*INDIRECT(ADDRESS(ROW()+(0), COLUMN()+(-1), 1)), 2)</f>
        <v>0.88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3">
        <v>0.263</v>
      </c>
      <c r="G15" s="14">
        <v>92.2</v>
      </c>
      <c r="H15" s="14">
        <f ca="1">ROUND(INDIRECT(ADDRESS(ROW()+(0), COLUMN()+(-2), 1))*INDIRECT(ADDRESS(ROW()+(0), COLUMN()+(-1), 1)), 2)</f>
        <v>24.25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82.57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"/>
      <c r="D18" s="10" t="s">
        <v>33</v>
      </c>
      <c r="E18" s="1" t="s">
        <v>34</v>
      </c>
      <c r="F18" s="11">
        <v>0.619</v>
      </c>
      <c r="G18" s="12">
        <v>24.04</v>
      </c>
      <c r="H18" s="12">
        <f ca="1">ROUND(INDIRECT(ADDRESS(ROW()+(0), COLUMN()+(-2), 1))*INDIRECT(ADDRESS(ROW()+(0), COLUMN()+(-1), 1)), 2)</f>
        <v>14.88</v>
      </c>
    </row>
    <row r="19" spans="1:8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1">
        <v>0.675</v>
      </c>
      <c r="G19" s="12">
        <v>22.82</v>
      </c>
      <c r="H19" s="12">
        <f ca="1">ROUND(INDIRECT(ADDRESS(ROW()+(0), COLUMN()+(-2), 1))*INDIRECT(ADDRESS(ROW()+(0), COLUMN()+(-1), 1)), 2)</f>
        <v>15.4</v>
      </c>
    </row>
    <row r="20" spans="1:8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1">
        <v>0.396</v>
      </c>
      <c r="G20" s="12">
        <v>24.04</v>
      </c>
      <c r="H20" s="12">
        <f ca="1">ROUND(INDIRECT(ADDRESS(ROW()+(0), COLUMN()+(-2), 1))*INDIRECT(ADDRESS(ROW()+(0), COLUMN()+(-1), 1)), 2)</f>
        <v>9.52</v>
      </c>
    </row>
    <row r="21" spans="1:8" ht="13.50" thickBot="1" customHeight="1">
      <c r="A21" s="1" t="s">
        <v>41</v>
      </c>
      <c r="B21" s="1"/>
      <c r="C21" s="1"/>
      <c r="D21" s="10" t="s">
        <v>42</v>
      </c>
      <c r="E21" s="1" t="s">
        <v>43</v>
      </c>
      <c r="F21" s="11">
        <v>0.504</v>
      </c>
      <c r="G21" s="12">
        <v>22.82</v>
      </c>
      <c r="H21" s="12">
        <f ca="1">ROUND(INDIRECT(ADDRESS(ROW()+(0), COLUMN()+(-2), 1))*INDIRECT(ADDRESS(ROW()+(0), COLUMN()+(-1), 1)), 2)</f>
        <v>11.5</v>
      </c>
    </row>
    <row r="22" spans="1:8" ht="13.50" thickBot="1" customHeight="1">
      <c r="A22" s="1" t="s">
        <v>44</v>
      </c>
      <c r="B22" s="1"/>
      <c r="C22" s="1"/>
      <c r="D22" s="10" t="s">
        <v>45</v>
      </c>
      <c r="E22" s="1" t="s">
        <v>46</v>
      </c>
      <c r="F22" s="11">
        <v>0.063</v>
      </c>
      <c r="G22" s="12">
        <v>24.04</v>
      </c>
      <c r="H22" s="12">
        <f ca="1">ROUND(INDIRECT(ADDRESS(ROW()+(0), COLUMN()+(-2), 1))*INDIRECT(ADDRESS(ROW()+(0), COLUMN()+(-1), 1)), 2)</f>
        <v>1.51</v>
      </c>
    </row>
    <row r="23" spans="1:8" ht="13.50" thickBot="1" customHeight="1">
      <c r="A23" s="1" t="s">
        <v>47</v>
      </c>
      <c r="B23" s="1"/>
      <c r="C23" s="1"/>
      <c r="D23" s="10" t="s">
        <v>48</v>
      </c>
      <c r="E23" s="1" t="s">
        <v>49</v>
      </c>
      <c r="F23" s="13">
        <v>0.25</v>
      </c>
      <c r="G23" s="14">
        <v>22.82</v>
      </c>
      <c r="H23" s="14">
        <f ca="1">ROUND(INDIRECT(ADDRESS(ROW()+(0), COLUMN()+(-2), 1))*INDIRECT(ADDRESS(ROW()+(0), COLUMN()+(-1), 1)), 2)</f>
        <v>5.71</v>
      </c>
    </row>
    <row r="24" spans="1:8" ht="13.50" thickBot="1" customHeight="1">
      <c r="A24" s="15"/>
      <c r="B24" s="15"/>
      <c r="C24" s="15"/>
      <c r="D24" s="15"/>
      <c r="E24" s="15"/>
      <c r="F24" s="9" t="s">
        <v>50</v>
      </c>
      <c r="G24" s="9"/>
      <c r="H24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58.52</v>
      </c>
    </row>
    <row r="25" spans="1:8" ht="13.50" thickBot="1" customHeight="1">
      <c r="A25" s="15">
        <v>3</v>
      </c>
      <c r="B25" s="15"/>
      <c r="C25" s="15"/>
      <c r="D25" s="15"/>
      <c r="E25" s="18" t="s">
        <v>51</v>
      </c>
      <c r="F25" s="18"/>
      <c r="G25" s="15"/>
      <c r="H25" s="15"/>
    </row>
    <row r="26" spans="1:8" ht="13.50" thickBot="1" customHeight="1">
      <c r="A26" s="19"/>
      <c r="B26" s="19"/>
      <c r="C26" s="19"/>
      <c r="D26" s="20" t="s">
        <v>52</v>
      </c>
      <c r="E26" s="19" t="s">
        <v>53</v>
      </c>
      <c r="F26" s="13">
        <v>2</v>
      </c>
      <c r="G26" s="14">
        <f ca="1">ROUND(SUM(INDIRECT(ADDRESS(ROW()+(-2), COLUMN()+(1), 1)),INDIRECT(ADDRESS(ROW()+(-10), COLUMN()+(1), 1))), 2)</f>
        <v>141.09</v>
      </c>
      <c r="H26" s="14">
        <f ca="1">ROUND(INDIRECT(ADDRESS(ROW()+(0), COLUMN()+(-2), 1))*INDIRECT(ADDRESS(ROW()+(0), COLUMN()+(-1), 1))/100, 2)</f>
        <v>2.82</v>
      </c>
    </row>
    <row r="27" spans="1:8" ht="13.50" thickBot="1" customHeight="1">
      <c r="A27" s="21" t="s">
        <v>54</v>
      </c>
      <c r="B27" s="21"/>
      <c r="C27" s="21"/>
      <c r="D27" s="22"/>
      <c r="E27" s="23"/>
      <c r="F27" s="24" t="s">
        <v>55</v>
      </c>
      <c r="G27" s="25"/>
      <c r="H27" s="26">
        <f ca="1">ROUND(SUM(INDIRECT(ADDRESS(ROW()+(-1), COLUMN()+(0), 1)),INDIRECT(ADDRESS(ROW()+(-3), COLUMN()+(0), 1)),INDIRECT(ADDRESS(ROW()+(-11), COLUMN()+(0), 1))), 2)</f>
        <v>143.91</v>
      </c>
    </row>
  </sheetData>
  <mergeCells count="29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F16:G16"/>
    <mergeCell ref="A17:C17"/>
    <mergeCell ref="E17:F17"/>
    <mergeCell ref="A18:C18"/>
    <mergeCell ref="A19:C19"/>
    <mergeCell ref="A20:C20"/>
    <mergeCell ref="A21:C21"/>
    <mergeCell ref="A22:C22"/>
    <mergeCell ref="A23:C23"/>
    <mergeCell ref="A24:C24"/>
    <mergeCell ref="F24:G24"/>
    <mergeCell ref="A25:C25"/>
    <mergeCell ref="E25:F25"/>
    <mergeCell ref="A26:C26"/>
    <mergeCell ref="A27:E27"/>
    <mergeCell ref="F27:G27"/>
  </mergeCells>
  <pageMargins left="0.147638" right="0.147638" top="0.206693" bottom="0.206693" header="0.0" footer="0.0"/>
  <pageSetup paperSize="9" orientation="portrait"/>
  <rowBreaks count="0" manualBreakCount="0">
    </rowBreaks>
</worksheet>
</file>